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Sums &amp; counts" sheetId="2" state="visible" r:id="rId4"/>
    <sheet name="Lookups" sheetId="3" state="visible" r:id="rId5"/>
    <sheet name="If-then logic" sheetId="4" state="visible" r:id="rId6"/>
    <sheet name="Clean data" sheetId="5" state="visible" r:id="rId7"/>
    <sheet name="Dates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<sst xmlns="http://schemas.openxmlformats.org/spreadsheetml/2006/main" count="110" uniqueCount="83">
  <si>
    <t xml:space="preserve">NOVABYTE AI SUCCESS SERIES</t>
  </si>
  <si>
    <t xml:space="preserve">Excel Formula Pack — Live Workbook</t>
  </si>
  <si>
    <t xml:space="preserve">Every formula from the pack, entered against sample data so you can see it work. Click any highlighted cell to read its formula in the bar.</t>
  </si>
  <si>
    <t xml:space="preserve">How to use this workbook</t>
  </si>
  <si>
    <t xml:space="preserve">1.</t>
  </si>
  <si>
    <t xml:space="preserve">Each tab is one task group. Sample data sits on the left; the formulas are in the highlighted column.</t>
  </si>
  <si>
    <t xml:space="preserve">2.</t>
  </si>
  <si>
    <t xml:space="preserve">Click a highlighted (gold) cell to see its live formula in the formula bar, then copy it into your own sheet.</t>
  </si>
  <si>
    <t xml:space="preserve">3.</t>
  </si>
  <si>
    <t xml:space="preserve">Swap the sample data for your own — the results recalculate automatically.</t>
  </si>
  <si>
    <t xml:space="preserve">4.</t>
  </si>
  <si>
    <t xml:space="preserve">Adjust column letters to match your sheet's layout.</t>
  </si>
  <si>
    <t xml:space="preserve">Golden rule</t>
  </si>
  <si>
    <t xml:space="preserve">A formula that returns a number is not the same as a formula that returns the RIGHT number. Spot-check three rows by hand, check your totals, and range-check for nonsense before you trust any new formula.</t>
  </si>
  <si>
    <t xml:space="preserve">Note on XLOOKUP: this workbook uses INDEX/MATCH so every cell calculates in all spreadsheet apps. The PDF shows the simpler XLOOKUP version — both do the same job.</t>
  </si>
  <si>
    <t xml:space="preserve">novabytepress.com   ·   AI drafts. You verify.</t>
  </si>
  <si>
    <t xml:space="preserve">novabytepress.com   ·   Excel Formula Pack   ·   AI drafts. You verify.</t>
  </si>
  <si>
    <t xml:space="preserve">Add up &amp; count with conditions</t>
  </si>
  <si>
    <t xml:space="preserve">Sample sales data in columns A–D. Formulas and their results on the right.</t>
  </si>
  <si>
    <t xml:space="preserve">Name</t>
  </si>
  <si>
    <t xml:space="preserve">Department</t>
  </si>
  <si>
    <t xml:space="preserve">Date</t>
  </si>
  <si>
    <t xml:space="preserve">Amount</t>
  </si>
  <si>
    <t xml:space="preserve">What it does</t>
  </si>
  <si>
    <t xml:space="preserve">Live result</t>
  </si>
  <si>
    <t xml:space="preserve">Ayesha</t>
  </si>
  <si>
    <t xml:space="preserve">Sales</t>
  </si>
  <si>
    <t xml:space="preserve">Sum all Sales amounts</t>
  </si>
  <si>
    <t xml:space="preserve">Bilal</t>
  </si>
  <si>
    <t xml:space="preserve">Marketing</t>
  </si>
  <si>
    <t xml:space="preserve">Sum Sales in March 2026</t>
  </si>
  <si>
    <t xml:space="preserve">Hina</t>
  </si>
  <si>
    <t xml:space="preserve">Count the Sales rows</t>
  </si>
  <si>
    <t xml:space="preserve">Omar</t>
  </si>
  <si>
    <t xml:space="preserve">Count Sales over 1000</t>
  </si>
  <si>
    <t xml:space="preserve">Zara</t>
  </si>
  <si>
    <t xml:space="preserve">Average amount above 0</t>
  </si>
  <si>
    <t xml:space="preserve">Usman</t>
  </si>
  <si>
    <t xml:space="preserve">Sana</t>
  </si>
  <si>
    <t xml:space="preserve">Support</t>
  </si>
  <si>
    <t xml:space="preserve">Look things up</t>
  </si>
  <si>
    <t xml:space="preserve">Look up a person's amount by name. INDEX/MATCH used so it calculates everywhere.</t>
  </si>
  <si>
    <t xml:space="preserve">Look up this name</t>
  </si>
  <si>
    <t xml:space="preserve">Formula (INDEX/MATCH)</t>
  </si>
  <si>
    <t xml:space="preserve">Result</t>
  </si>
  <si>
    <t xml:space="preserve">Safe version (blank if not found):</t>
  </si>
  <si>
    <t xml:space="preserve">Karachi</t>
  </si>
  <si>
    <t xml:space="preserve">In the PDF this is written as =XLOOKUP(E5,A:A,C:C) — same result, simpler to read.</t>
  </si>
  <si>
    <t xml:space="preserve">If-this-then-that</t>
  </si>
  <si>
    <t xml:space="preserve">Turn scores into labels. Column C and D hold live formulas.</t>
  </si>
  <si>
    <t xml:space="preserve">Student</t>
  </si>
  <si>
    <t xml:space="preserve">Score</t>
  </si>
  <si>
    <t xml:space="preserve">Pass/Fail (IF)</t>
  </si>
  <si>
    <t xml:space="preserve">Grade (IFS)</t>
  </si>
  <si>
    <t xml:space="preserve">How it works</t>
  </si>
  <si>
    <t xml:space="preserve">Ali</t>
  </si>
  <si>
    <t xml:space="preserve">Column C: =IF(score&gt;=50,"Pass","Fail")</t>
  </si>
  <si>
    <t xml:space="preserve">Sara</t>
  </si>
  <si>
    <t xml:space="preserve">Column D: =IFS(...) reads top to bottom; first true wins.</t>
  </si>
  <si>
    <t xml:space="preserve">Zain</t>
  </si>
  <si>
    <t xml:space="preserve">Mona</t>
  </si>
  <si>
    <t xml:space="preserve">Clean up messy data</t>
  </si>
  <si>
    <t xml:space="preserve">Common fixes. Highlighted columns hold live formulas.</t>
  </si>
  <si>
    <t xml:space="preserve">Messy input</t>
  </si>
  <si>
    <t xml:space="preserve">Fixed (formula)</t>
  </si>
  <si>
    <t xml:space="preserve">  Karachi </t>
  </si>
  <si>
    <t xml:space="preserve">Removes extra spaces</t>
  </si>
  <si>
    <t xml:space="preserve">ayesha khan</t>
  </si>
  <si>
    <t xml:space="preserve">Title Case</t>
  </si>
  <si>
    <t xml:space="preserve">Ayesha Khan</t>
  </si>
  <si>
    <t xml:space="preserve">First name only</t>
  </si>
  <si>
    <t xml:space="preserve">Surname only</t>
  </si>
  <si>
    <t xml:space="preserve">Ayesha / Lahore</t>
  </si>
  <si>
    <t xml:space="preserve">Joins with a comma</t>
  </si>
  <si>
    <t xml:space="preserve">Note: first/last name here use LEFT/MID so they calculate in every app. The PDF shows the shorter TEXTBEFORE/TEXTAFTER versions.</t>
  </si>
  <si>
    <t xml:space="preserve">Work with dates</t>
  </si>
  <si>
    <t xml:space="preserve">Date maths. Highlighted column holds live formulas.</t>
  </si>
  <si>
    <t xml:space="preserve">Start date</t>
  </si>
  <si>
    <t xml:space="preserve">End date</t>
  </si>
  <si>
    <t xml:space="preserve">What it is</t>
  </si>
  <si>
    <t xml:space="preserve">Working days between (excl. weekends)</t>
  </si>
  <si>
    <t xml:space="preserve">Age / years of service</t>
  </si>
  <si>
    <t xml:space="preserve">Running total example (fill =SUM($D$2:D2) down your own column).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</si>
</sst>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#,##0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D4A017"/>
      <name val="Arial"/>
      <family val="0"/>
      <charset val="1"/>
    </font>
    <font>
      <b val="true"/>
      <sz val="24"/>
      <color rgb="FF0B1F33"/>
      <name val="Arial"/>
      <family val="0"/>
      <charset val="1"/>
    </font>
    <font>
      <sz val="11"/>
      <color rgb="FF44546A"/>
      <name val="Arial"/>
      <family val="0"/>
      <charset val="1"/>
    </font>
    <font>
      <b val="true"/>
      <sz val="13"/>
      <color rgb="FF1F4E79"/>
      <name val="Arial"/>
      <family val="0"/>
      <charset val="1"/>
    </font>
    <font>
      <sz val="11"/>
      <color rgb="FF0B1F33"/>
      <name val="Arial"/>
      <family val="0"/>
      <charset val="1"/>
    </font>
    <font>
      <b val="true"/>
      <sz val="12"/>
      <color rgb="FF1F4E79"/>
      <name val="Arial"/>
      <family val="0"/>
      <charset val="1"/>
    </font>
    <font>
      <i val="true"/>
      <sz val="11"/>
      <color rgb="FF0B1F33"/>
      <name val="Arial"/>
      <family val="0"/>
      <charset val="1"/>
    </font>
    <font>
      <i val="true"/>
      <sz val="10"/>
      <color rgb="FF44546A"/>
      <name val="Arial"/>
      <family val="0"/>
      <charset val="1"/>
    </font>
    <font>
      <b val="true"/>
      <sz val="10"/>
      <color rgb="FF1F4E79"/>
      <name val="Arial"/>
      <family val="0"/>
      <charset val="1"/>
    </font>
    <font>
      <b val="true"/>
      <sz val="9"/>
      <color rgb="FF1F4E79"/>
      <name val="Arial"/>
      <family val="0"/>
      <charset val="1"/>
    </font>
    <font>
      <b val="true"/>
      <sz val="17"/>
      <color rgb="FF0B1F33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B1F33"/>
      <name val="Arial"/>
      <family val="0"/>
      <charset val="1"/>
    </font>
    <font>
      <b val="true"/>
      <sz val="10"/>
      <color rgb="FF0B1F33"/>
      <name val="Arial"/>
      <family val="0"/>
      <charset val="1"/>
    </font>
    <font>
      <i val="true"/>
      <sz val="9"/>
      <color rgb="FF44546A"/>
      <name val="Arial"/>
      <family val="0"/>
      <charset val="1"/>
    </font>
    <font>
      <b val="true"/>
      <sz val="11"/>
      <color rgb="FF1F4E79"/>
      <name val="Arial"/>
      <family val="0"/>
      <charset val="1"/>
    </font>
    <font>
      <sz val="10"/>
      <color rgb="FF44546A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4E79"/>
        <bgColor rgb="FF44546A"/>
      </patternFill>
    </fill>
    <fill>
      <patternFill patternType="solid">
        <fgColor rgb="FFFBF4DC"/>
        <bgColor rgb="FFF4F6F8"/>
      </patternFill>
    </fill>
    <fill>
      <patternFill patternType="solid">
        <fgColor rgb="FFF4F6F8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FE4EA"/>
      </left>
      <right style="thin">
        <color rgb="FFDFE4EA"/>
      </right>
      <top style="thin">
        <color rgb="FFDFE4EA"/>
      </top>
      <bottom style="thin">
        <color rgb="FFDFE4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F4DC"/>
      <rgbColor rgb="FFF4F6F8"/>
      <rgbColor rgb="FF660066"/>
      <rgbColor rgb="FFFF8080"/>
      <rgbColor rgb="FF0066CC"/>
      <rgbColor rgb="FFDFE4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D4A017"/>
      <rgbColor rgb="FFFF6600"/>
      <rgbColor rgb="FF44546A"/>
      <rgbColor rgb="FF969696"/>
      <rgbColor rgb="FF0B1F33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H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8" min="1" style="0" width="13"/>
  </cols>
  <sheetData>
    <row r="2" customFormat="false" ht="15" hidden="false" customHeight="false" outlineLevel="0" collapsed="false">
      <c r="B2" s="1" t="s">
        <v>0</v>
      </c>
    </row>
    <row r="3" customFormat="false" ht="29.15" hidden="false" customHeight="false" outlineLevel="0" collapsed="false">
      <c r="B3" s="2" t="s">
        <v>1</v>
      </c>
      <c r="C3" s="2"/>
      <c r="D3" s="2"/>
      <c r="E3" s="2"/>
      <c r="F3" s="2"/>
      <c r="G3" s="2"/>
      <c r="H3" s="2"/>
    </row>
    <row r="5" customFormat="false" ht="15" hidden="false" customHeight="true" outlineLevel="0" collapsed="false">
      <c r="B5" s="3" t="s">
        <v>2</v>
      </c>
      <c r="C5" s="3"/>
      <c r="D5" s="3"/>
      <c r="E5" s="3"/>
      <c r="F5" s="3"/>
      <c r="G5" s="3"/>
      <c r="H5" s="3"/>
    </row>
    <row r="6" customFormat="false" ht="15" hidden="false" customHeight="false" outlineLevel="0" collapsed="false">
      <c r="B6" s="3"/>
      <c r="C6" s="3"/>
      <c r="D6" s="3"/>
      <c r="E6" s="3"/>
      <c r="F6" s="3"/>
      <c r="G6" s="3"/>
      <c r="H6" s="3"/>
    </row>
    <row r="8" customFormat="false" ht="16.15" hidden="false" customHeight="false" outlineLevel="0" collapsed="false">
      <c r="B8" s="4" t="s">
        <v>3</v>
      </c>
    </row>
    <row r="9" customFormat="false" ht="25.5" hidden="false" customHeight="true" outlineLevel="0" collapsed="false">
      <c r="B9" s="1" t="s">
        <v>4</v>
      </c>
      <c r="C9" s="5" t="s">
        <v>5</v>
      </c>
      <c r="D9" s="5"/>
      <c r="E9" s="5"/>
      <c r="F9" s="5"/>
      <c r="G9" s="5"/>
      <c r="H9" s="5"/>
    </row>
    <row r="10" customFormat="false" ht="25.5" hidden="false" customHeight="true" outlineLevel="0" collapsed="false">
      <c r="B10" s="1" t="s">
        <v>6</v>
      </c>
      <c r="C10" s="5" t="s">
        <v>7</v>
      </c>
      <c r="D10" s="5"/>
      <c r="E10" s="5"/>
      <c r="F10" s="5"/>
      <c r="G10" s="5"/>
      <c r="H10" s="5"/>
    </row>
    <row r="11" customFormat="false" ht="25.5" hidden="false" customHeight="true" outlineLevel="0" collapsed="false">
      <c r="B11" s="1" t="s">
        <v>8</v>
      </c>
      <c r="C11" s="5" t="s">
        <v>9</v>
      </c>
      <c r="D11" s="5"/>
      <c r="E11" s="5"/>
      <c r="F11" s="5"/>
      <c r="G11" s="5"/>
      <c r="H11" s="5"/>
    </row>
    <row r="12" customFormat="false" ht="25.5" hidden="false" customHeight="true" outlineLevel="0" collapsed="false">
      <c r="B12" s="1" t="s">
        <v>10</v>
      </c>
      <c r="C12" s="5" t="s">
        <v>11</v>
      </c>
      <c r="D12" s="5"/>
      <c r="E12" s="5"/>
      <c r="F12" s="5"/>
      <c r="G12" s="5"/>
      <c r="H12" s="5"/>
    </row>
    <row r="14" customFormat="false" ht="15" hidden="false" customHeight="false" outlineLevel="0" collapsed="false">
      <c r="B14" s="6" t="s">
        <v>12</v>
      </c>
    </row>
    <row r="15" customFormat="false" ht="19.5" hidden="false" customHeight="true" outlineLevel="0" collapsed="false">
      <c r="B15" s="7" t="s">
        <v>13</v>
      </c>
      <c r="C15" s="7"/>
      <c r="D15" s="7"/>
      <c r="E15" s="7"/>
      <c r="F15" s="7"/>
      <c r="G15" s="7"/>
      <c r="H15" s="7"/>
    </row>
    <row r="16" customFormat="false" ht="19.5" hidden="false" customHeight="true" outlineLevel="0" collapsed="false">
      <c r="B16" s="7"/>
      <c r="C16" s="7"/>
      <c r="D16" s="7"/>
      <c r="E16" s="7"/>
      <c r="F16" s="7"/>
      <c r="G16" s="7"/>
      <c r="H16" s="7"/>
    </row>
    <row r="18" customFormat="false" ht="15" hidden="false" customHeight="true" outlineLevel="0" collapsed="false">
      <c r="B18" s="8" t="s">
        <v>14</v>
      </c>
      <c r="C18" s="8"/>
      <c r="D18" s="8"/>
      <c r="E18" s="8"/>
      <c r="F18" s="8"/>
      <c r="G18" s="8"/>
      <c r="H18" s="8"/>
    </row>
    <row r="19" customFormat="false" ht="15" hidden="false" customHeight="false" outlineLevel="0" collapsed="false">
      <c r="B19" s="8"/>
      <c r="C19" s="8"/>
      <c r="D19" s="8"/>
      <c r="E19" s="8"/>
      <c r="F19" s="8"/>
      <c r="G19" s="8"/>
      <c r="H19" s="8"/>
    </row>
    <row r="21" customFormat="false" ht="15" hidden="false" customHeight="false" outlineLevel="0" collapsed="false">
      <c r="B21" s="9" t="s">
        <v>15</v>
      </c>
    </row>
    <row r="23" customFormat="false" ht="15" hidden="false" customHeight="false" outlineLevel="0" collapsed="false">
      <c r="A23" s="10" t="s">
        <v>16</v>
      </c>
    </row>
  </sheetData>
  <mergeCells count="8">
    <mergeCell ref="B3:H3"/>
    <mergeCell ref="B5:H6"/>
    <mergeCell ref="C9:H9"/>
    <mergeCell ref="C10:H10"/>
    <mergeCell ref="C11:H11"/>
    <mergeCell ref="C12:H12"/>
    <mergeCell ref="B15:H16"/>
    <mergeCell ref="B18:H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3"/>
    <col collapsed="false" customWidth="true" hidden="false" outlineLevel="0" max="3" min="3" style="0" width="12"/>
    <col collapsed="false" customWidth="true" hidden="false" outlineLevel="0" max="4" min="4" style="0" width="10"/>
    <col collapsed="false" customWidth="true" hidden="false" outlineLevel="0" max="6" min="6" style="0" width="42"/>
    <col collapsed="false" customWidth="true" hidden="false" outlineLevel="0" max="7" min="7" style="0" width="16"/>
    <col collapsed="false" customWidth="true" hidden="false" outlineLevel="0" max="8" min="8" style="0" width="30"/>
  </cols>
  <sheetData>
    <row r="1" customFormat="false" ht="24" hidden="false" customHeight="true" outlineLevel="0" collapsed="false">
      <c r="A1" s="11" t="s">
        <v>17</v>
      </c>
    </row>
    <row r="2" customFormat="false" ht="15" hidden="false" customHeight="false" outlineLevel="0" collapsed="false">
      <c r="A2" s="12" t="s">
        <v>18</v>
      </c>
    </row>
    <row r="4" customFormat="false" ht="15" hidden="false" customHeight="false" outlineLevel="0" collapsed="false">
      <c r="A4" s="13" t="s">
        <v>19</v>
      </c>
      <c r="B4" s="13" t="s">
        <v>20</v>
      </c>
      <c r="C4" s="13" t="s">
        <v>21</v>
      </c>
      <c r="D4" s="13" t="s">
        <v>22</v>
      </c>
      <c r="F4" s="13" t="s">
        <v>23</v>
      </c>
      <c r="G4" s="13" t="s">
        <v>24</v>
      </c>
    </row>
    <row r="5" customFormat="false" ht="15" hidden="false" customHeight="false" outlineLevel="0" collapsed="false">
      <c r="A5" s="14" t="s">
        <v>25</v>
      </c>
      <c r="B5" s="14" t="s">
        <v>26</v>
      </c>
      <c r="C5" s="15" t="n">
        <v>46085</v>
      </c>
      <c r="D5" s="16" t="n">
        <v>1200</v>
      </c>
      <c r="F5" s="17" t="s">
        <v>27</v>
      </c>
      <c r="G5" s="18" t="n">
        <f aca="false">SUMIF(B5:B11,"Sales",D5:D11)</f>
        <v>5400</v>
      </c>
    </row>
    <row r="6" customFormat="false" ht="15" hidden="false" customHeight="false" outlineLevel="0" collapsed="false">
      <c r="A6" s="14" t="s">
        <v>28</v>
      </c>
      <c r="B6" s="14" t="s">
        <v>29</v>
      </c>
      <c r="C6" s="15" t="n">
        <v>46092</v>
      </c>
      <c r="D6" s="16" t="n">
        <v>800</v>
      </c>
      <c r="F6" s="17" t="s">
        <v>30</v>
      </c>
      <c r="G6" s="18" t="n">
        <f aca="false">SUMIFS(D5:D11,B5:B11,"Sales",C5:C11,"&gt;="&amp;DATE(2026,3,1),C5:C11,"&lt;="&amp;DATE(2026,3,31))</f>
        <v>4450</v>
      </c>
    </row>
    <row r="7" customFormat="false" ht="15" hidden="false" customHeight="false" outlineLevel="0" collapsed="false">
      <c r="A7" s="14" t="s">
        <v>31</v>
      </c>
      <c r="B7" s="14" t="s">
        <v>26</v>
      </c>
      <c r="C7" s="15" t="n">
        <v>46099</v>
      </c>
      <c r="D7" s="16" t="n">
        <v>1500</v>
      </c>
      <c r="F7" s="17" t="s">
        <v>32</v>
      </c>
      <c r="G7" s="18" t="n">
        <f aca="false">COUNTIF(B5:B11,"Sales")</f>
        <v>4</v>
      </c>
    </row>
    <row r="8" customFormat="false" ht="15" hidden="false" customHeight="false" outlineLevel="0" collapsed="false">
      <c r="A8" s="14" t="s">
        <v>33</v>
      </c>
      <c r="B8" s="14" t="s">
        <v>26</v>
      </c>
      <c r="C8" s="15" t="n">
        <v>46080</v>
      </c>
      <c r="D8" s="16" t="n">
        <v>950</v>
      </c>
      <c r="F8" s="17" t="s">
        <v>34</v>
      </c>
      <c r="G8" s="18" t="n">
        <f aca="false">COUNTIFS(B5:B11,"Sales",D5:D11,"&gt;1000")</f>
        <v>3</v>
      </c>
    </row>
    <row r="9" customFormat="false" ht="15" hidden="false" customHeight="false" outlineLevel="0" collapsed="false">
      <c r="A9" s="14" t="s">
        <v>35</v>
      </c>
      <c r="B9" s="14" t="s">
        <v>29</v>
      </c>
      <c r="C9" s="15" t="n">
        <v>46103</v>
      </c>
      <c r="D9" s="16" t="n">
        <v>1100</v>
      </c>
      <c r="F9" s="17" t="s">
        <v>36</v>
      </c>
      <c r="G9" s="18" t="n">
        <f aca="false">AVERAGEIF(D5:D11,"&gt;0")</f>
        <v>1128.57142857143</v>
      </c>
    </row>
    <row r="10" customFormat="false" ht="15" hidden="false" customHeight="false" outlineLevel="0" collapsed="false">
      <c r="A10" s="14" t="s">
        <v>37</v>
      </c>
      <c r="B10" s="14" t="s">
        <v>26</v>
      </c>
      <c r="C10" s="15" t="n">
        <v>46110</v>
      </c>
      <c r="D10" s="16" t="n">
        <v>1750</v>
      </c>
    </row>
    <row r="11" customFormat="false" ht="15" hidden="false" customHeight="false" outlineLevel="0" collapsed="false">
      <c r="A11" s="14" t="s">
        <v>38</v>
      </c>
      <c r="B11" s="14" t="s">
        <v>39</v>
      </c>
      <c r="C11" s="15" t="n">
        <v>46096</v>
      </c>
      <c r="D11" s="16" t="n">
        <v>600</v>
      </c>
    </row>
    <row r="13" customFormat="false" ht="15" hidden="false" customHeight="false" outlineLevel="0" collapsed="false">
      <c r="A13" s="10" t="s">
        <v>16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3"/>
    <col collapsed="false" customWidth="true" hidden="false" outlineLevel="0" max="3" min="3" style="0" width="10"/>
    <col collapsed="false" customWidth="true" hidden="false" outlineLevel="0" max="5" min="5" style="0" width="30"/>
    <col collapsed="false" customWidth="true" hidden="false" outlineLevel="0" max="6" min="6" style="0" width="44"/>
    <col collapsed="false" customWidth="true" hidden="false" outlineLevel="0" max="7" min="7" style="0" width="16"/>
  </cols>
  <sheetData>
    <row r="1" customFormat="false" ht="24" hidden="false" customHeight="true" outlineLevel="0" collapsed="false">
      <c r="A1" s="11" t="s">
        <v>40</v>
      </c>
    </row>
    <row r="2" customFormat="false" ht="15" hidden="false" customHeight="false" outlineLevel="0" collapsed="false">
      <c r="A2" s="12" t="s">
        <v>41</v>
      </c>
    </row>
    <row r="4" customFormat="false" ht="15" hidden="false" customHeight="false" outlineLevel="0" collapsed="false">
      <c r="A4" s="13" t="s">
        <v>19</v>
      </c>
      <c r="B4" s="13" t="s">
        <v>20</v>
      </c>
      <c r="C4" s="13" t="s">
        <v>22</v>
      </c>
      <c r="E4" s="13" t="s">
        <v>42</v>
      </c>
      <c r="F4" s="13" t="s">
        <v>43</v>
      </c>
      <c r="G4" s="13" t="s">
        <v>44</v>
      </c>
    </row>
    <row r="5" customFormat="false" ht="15" hidden="false" customHeight="false" outlineLevel="0" collapsed="false">
      <c r="A5" s="14" t="s">
        <v>25</v>
      </c>
      <c r="B5" s="14" t="s">
        <v>26</v>
      </c>
      <c r="C5" s="16" t="n">
        <v>1200</v>
      </c>
      <c r="E5" s="19" t="s">
        <v>31</v>
      </c>
      <c r="F5" s="16" t="n">
        <f aca="false">INDEX(C5:C9,MATCH(E5,A5:A9,0))</f>
        <v>1500</v>
      </c>
      <c r="G5" s="18" t="n">
        <f aca="false">INDEX(C5:C9,MATCH(E5,A5:A9,0))</f>
        <v>1500</v>
      </c>
    </row>
    <row r="6" customFormat="false" ht="15" hidden="false" customHeight="false" outlineLevel="0" collapsed="false">
      <c r="A6" s="14" t="s">
        <v>28</v>
      </c>
      <c r="B6" s="14" t="s">
        <v>29</v>
      </c>
      <c r="C6" s="16" t="n">
        <v>800</v>
      </c>
    </row>
    <row r="7" customFormat="false" ht="15" hidden="false" customHeight="false" outlineLevel="0" collapsed="false">
      <c r="A7" s="14" t="s">
        <v>31</v>
      </c>
      <c r="B7" s="14" t="s">
        <v>26</v>
      </c>
      <c r="C7" s="16" t="n">
        <v>1500</v>
      </c>
      <c r="E7" s="20" t="s">
        <v>45</v>
      </c>
      <c r="F7" s="20"/>
    </row>
    <row r="8" customFormat="false" ht="15" hidden="false" customHeight="false" outlineLevel="0" collapsed="false">
      <c r="A8" s="14" t="s">
        <v>33</v>
      </c>
      <c r="B8" s="14" t="s">
        <v>26</v>
      </c>
      <c r="C8" s="16" t="n">
        <v>950</v>
      </c>
      <c r="E8" s="19" t="s">
        <v>46</v>
      </c>
      <c r="F8" s="14" t="str">
        <f aca="false">IFERROR(INDEX(C5:C9,MATCH(E8,A5:A9,0)),"")</f>
        <v/>
      </c>
      <c r="G8" s="21" t="str">
        <f aca="false">IFERROR(INDEX(C5:C9,MATCH(E8,A5:A9,0)),"")</f>
        <v/>
      </c>
    </row>
    <row r="9" customFormat="false" ht="15" hidden="false" customHeight="false" outlineLevel="0" collapsed="false">
      <c r="A9" s="14" t="s">
        <v>35</v>
      </c>
      <c r="B9" s="14" t="s">
        <v>29</v>
      </c>
      <c r="C9" s="16" t="n">
        <v>1100</v>
      </c>
    </row>
    <row r="10" customFormat="false" ht="15" hidden="false" customHeight="false" outlineLevel="0" collapsed="false">
      <c r="E10" s="22" t="s">
        <v>47</v>
      </c>
      <c r="F10" s="22"/>
      <c r="G10" s="22"/>
    </row>
    <row r="12" customFormat="false" ht="15" hidden="false" customHeight="false" outlineLevel="0" collapsed="false">
      <c r="A12" s="10" t="s">
        <v>16</v>
      </c>
    </row>
  </sheetData>
  <mergeCells count="2">
    <mergeCell ref="E7:F7"/>
    <mergeCell ref="E10:G1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0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6" min="6" style="0" width="52"/>
  </cols>
  <sheetData>
    <row r="1" customFormat="false" ht="24" hidden="false" customHeight="true" outlineLevel="0" collapsed="false">
      <c r="A1" s="11" t="s">
        <v>48</v>
      </c>
    </row>
    <row r="2" customFormat="false" ht="15" hidden="false" customHeight="false" outlineLevel="0" collapsed="false">
      <c r="A2" s="12" t="s">
        <v>49</v>
      </c>
    </row>
    <row r="4" customFormat="false" ht="15" hidden="false" customHeight="false" outlineLevel="0" collapsed="false">
      <c r="A4" s="13" t="s">
        <v>50</v>
      </c>
      <c r="B4" s="13" t="s">
        <v>51</v>
      </c>
      <c r="C4" s="13" t="s">
        <v>52</v>
      </c>
      <c r="D4" s="13" t="s">
        <v>53</v>
      </c>
      <c r="F4" s="23" t="s">
        <v>54</v>
      </c>
    </row>
    <row r="5" customFormat="false" ht="15" hidden="false" customHeight="false" outlineLevel="0" collapsed="false">
      <c r="A5" s="14" t="s">
        <v>55</v>
      </c>
      <c r="B5" s="14" t="n">
        <v>82</v>
      </c>
      <c r="C5" s="21" t="str">
        <f aca="false">IF(B5&gt;=50,"Pass","Fail")</f>
        <v>Pass</v>
      </c>
      <c r="D5" s="21" t="str">
        <f aca="false">_xlfn.IFS(B5&gt;=80,"A",B5&gt;=65,"B",B5&gt;=50,"C",TRUE(),"Fail")</f>
        <v>A</v>
      </c>
      <c r="F5" s="24" t="s">
        <v>56</v>
      </c>
    </row>
    <row r="6" customFormat="false" ht="15" hidden="false" customHeight="false" outlineLevel="0" collapsed="false">
      <c r="A6" s="14" t="s">
        <v>57</v>
      </c>
      <c r="B6" s="14" t="n">
        <v>57</v>
      </c>
      <c r="C6" s="21" t="str">
        <f aca="false">IF(B6&gt;=50,"Pass","Fail")</f>
        <v>Pass</v>
      </c>
      <c r="D6" s="21" t="str">
        <f aca="false">_xlfn.IFS(B6&gt;=80,"A",B6&gt;=65,"B",B6&gt;=50,"C",TRUE(),"Fail")</f>
        <v>C</v>
      </c>
      <c r="F6" s="24" t="s">
        <v>58</v>
      </c>
    </row>
    <row r="7" customFormat="false" ht="15" hidden="false" customHeight="false" outlineLevel="0" collapsed="false">
      <c r="A7" s="14" t="s">
        <v>59</v>
      </c>
      <c r="B7" s="14" t="n">
        <v>45</v>
      </c>
      <c r="C7" s="21" t="str">
        <f aca="false">IF(B7&gt;=50,"Pass","Fail")</f>
        <v>Fail</v>
      </c>
      <c r="D7" s="21" t="str">
        <f aca="false">_xlfn.IFS(B7&gt;=80,"A",B7&gt;=65,"B",B7&gt;=50,"C",TRUE(),"Fail")</f>
        <v>Fail</v>
      </c>
    </row>
    <row r="8" customFormat="false" ht="15" hidden="false" customHeight="false" outlineLevel="0" collapsed="false">
      <c r="A8" s="14" t="s">
        <v>60</v>
      </c>
      <c r="B8" s="14" t="n">
        <v>68</v>
      </c>
      <c r="C8" s="21" t="str">
        <f aca="false">IF(B8&gt;=50,"Pass","Fail")</f>
        <v>Pass</v>
      </c>
      <c r="D8" s="21" t="str">
        <f aca="false">_xlfn.IFS(B8&gt;=80,"A",B8&gt;=65,"B",B8&gt;=50,"C",TRUE(),"Fail")</f>
        <v>B</v>
      </c>
    </row>
    <row r="9" customFormat="false" ht="15" hidden="false" customHeight="false" outlineLevel="0" collapsed="false">
      <c r="A9" s="14" t="s">
        <v>28</v>
      </c>
      <c r="B9" s="14" t="n">
        <v>91</v>
      </c>
      <c r="C9" s="21" t="str">
        <f aca="false">IF(B9&gt;=50,"Pass","Fail")</f>
        <v>Pass</v>
      </c>
      <c r="D9" s="21" t="str">
        <f aca="false">_xlfn.IFS(B9&gt;=80,"A",B9&gt;=65,"B",B9&gt;=50,"C",TRUE(),"Fail")</f>
        <v>A</v>
      </c>
    </row>
    <row r="11" customFormat="false" ht="15" hidden="false" customHeight="false" outlineLevel="0" collapsed="false">
      <c r="A11" s="10" t="s">
        <v>16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34"/>
    <col collapsed="false" customWidth="true" hidden="false" outlineLevel="0" max="3" min="3" style="0" width="20"/>
  </cols>
  <sheetData>
    <row r="1" customFormat="false" ht="24" hidden="false" customHeight="true" outlineLevel="0" collapsed="false">
      <c r="A1" s="11" t="s">
        <v>61</v>
      </c>
    </row>
    <row r="2" customFormat="false" ht="15" hidden="false" customHeight="false" outlineLevel="0" collapsed="false">
      <c r="A2" s="12" t="s">
        <v>62</v>
      </c>
    </row>
    <row r="4" customFormat="false" ht="15" hidden="false" customHeight="false" outlineLevel="0" collapsed="false">
      <c r="A4" s="13" t="s">
        <v>63</v>
      </c>
      <c r="B4" s="13" t="s">
        <v>64</v>
      </c>
      <c r="C4" s="13" t="s">
        <v>23</v>
      </c>
    </row>
    <row r="5" customFormat="false" ht="15" hidden="false" customHeight="false" outlineLevel="0" collapsed="false">
      <c r="A5" s="14" t="s">
        <v>65</v>
      </c>
      <c r="B5" s="21" t="str">
        <f aca="false">TRIM(A5)</f>
        <v>Karachi</v>
      </c>
      <c r="C5" s="25" t="s">
        <v>66</v>
      </c>
    </row>
    <row r="6" customFormat="false" ht="15" hidden="false" customHeight="false" outlineLevel="0" collapsed="false">
      <c r="A6" s="14" t="s">
        <v>67</v>
      </c>
      <c r="B6" s="21" t="str">
        <f aca="false">PROPER(A6)</f>
        <v>Ayesha Khan</v>
      </c>
      <c r="C6" s="25" t="s">
        <v>68</v>
      </c>
    </row>
    <row r="7" customFormat="false" ht="15" hidden="false" customHeight="false" outlineLevel="0" collapsed="false">
      <c r="A7" s="14" t="s">
        <v>69</v>
      </c>
      <c r="B7" s="21" t="str">
        <f aca="false">LEFT(A7,FIND(" ",A7)-1)</f>
        <v>Ayesha</v>
      </c>
      <c r="C7" s="25" t="s">
        <v>70</v>
      </c>
    </row>
    <row r="8" customFormat="false" ht="15" hidden="false" customHeight="false" outlineLevel="0" collapsed="false">
      <c r="A8" s="14" t="s">
        <v>69</v>
      </c>
      <c r="B8" s="21" t="str">
        <f aca="false">MID(A8,FIND(" ",A8)+1,100)</f>
        <v>Khan</v>
      </c>
      <c r="C8" s="25" t="s">
        <v>71</v>
      </c>
    </row>
    <row r="9" customFormat="false" ht="15" hidden="false" customHeight="false" outlineLevel="0" collapsed="false">
      <c r="A9" s="14" t="s">
        <v>72</v>
      </c>
      <c r="B9" s="21" t="str">
        <f aca="false">_xlfn.TEXTJOIN(", ",TRUE(),"Ayesha","Lahore")</f>
        <v>Ayesha, Lahore</v>
      </c>
      <c r="C9" s="25" t="s">
        <v>73</v>
      </c>
    </row>
    <row r="11" customFormat="false" ht="15" hidden="false" customHeight="false" outlineLevel="0" collapsed="false">
      <c r="A11" s="22" t="s">
        <v>74</v>
      </c>
      <c r="B11" s="22"/>
      <c r="C11" s="22"/>
    </row>
    <row r="12" customFormat="false" ht="15" hidden="false" customHeight="false" outlineLevel="0" collapsed="false">
      <c r="A12" s="22"/>
      <c r="B12" s="22"/>
      <c r="C12" s="22"/>
    </row>
    <row r="14" customFormat="false" ht="15" hidden="false" customHeight="false" outlineLevel="0" collapsed="false">
      <c r="A14" s="10" t="s">
        <v>16</v>
      </c>
    </row>
  </sheetData>
  <mergeCells count="1">
    <mergeCell ref="A11:C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3"/>
    <col collapsed="false" customWidth="true" hidden="false" outlineLevel="0" max="3" min="3" style="0" width="10"/>
    <col collapsed="false" customWidth="true" hidden="false" outlineLevel="0" max="4" min="4" style="0" width="34"/>
  </cols>
  <sheetData>
    <row r="1" customFormat="false" ht="24" hidden="false" customHeight="true" outlineLevel="0" collapsed="false">
      <c r="A1" s="11" t="s">
        <v>75</v>
      </c>
    </row>
    <row r="2" customFormat="false" ht="15" hidden="false" customHeight="false" outlineLevel="0" collapsed="false">
      <c r="A2" s="12" t="s">
        <v>76</v>
      </c>
    </row>
    <row r="4" customFormat="false" ht="15" hidden="false" customHeight="false" outlineLevel="0" collapsed="false">
      <c r="A4" s="13" t="s">
        <v>77</v>
      </c>
      <c r="B4" s="13" t="s">
        <v>78</v>
      </c>
      <c r="C4" s="13" t="s">
        <v>44</v>
      </c>
      <c r="D4" s="13" t="s">
        <v>79</v>
      </c>
    </row>
    <row r="5" customFormat="false" ht="15" hidden="false" customHeight="false" outlineLevel="0" collapsed="false">
      <c r="A5" s="15" t="n">
        <f aca="false">DATE(2026,3,2)</f>
        <v>46083</v>
      </c>
      <c r="B5" s="15" t="n">
        <f aca="false">DATE(2026,3,20)</f>
        <v>46101</v>
      </c>
      <c r="C5" s="21" t="n">
        <f aca="false">NETWORKDAYS(A5,B5)</f>
        <v>15</v>
      </c>
      <c r="D5" s="26" t="s">
        <v>80</v>
      </c>
    </row>
    <row r="6" customFormat="false" ht="15" hidden="false" customHeight="false" outlineLevel="0" collapsed="false">
      <c r="A6" s="15" t="n">
        <f aca="false">DATE(2000,6,15)</f>
        <v>36692</v>
      </c>
      <c r="B6" s="15" t="n">
        <f aca="true">TODAY()</f>
        <v>46229</v>
      </c>
      <c r="C6" s="21" t="n">
        <f aca="false">DATEDIF(A6,B6,"Y")</f>
        <v>26</v>
      </c>
      <c r="D6" s="26" t="s">
        <v>81</v>
      </c>
    </row>
    <row r="8" customFormat="false" ht="15" hidden="false" customHeight="false" outlineLevel="0" collapsed="false">
      <c r="A8" s="20" t="s">
        <v>82</v>
      </c>
      <c r="B8" s="20"/>
      <c r="C8" s="20"/>
      <c r="D8" s="20"/>
    </row>
    <row r="10" customFormat="false" ht="15" hidden="false" customHeight="false" outlineLevel="0" collapsed="false">
      <c r="A10" s="10" t="s">
        <v>16</v>
      </c>
    </row>
  </sheetData>
  <mergeCells count="1">
    <mergeCell ref="A8:D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2026-07-26T00:53:36Z</dcterms:created>
  <dc:creator>openpyxl</dc:creator>
  <dc:description/>
  <dc:language>en-US</dc:language>
  <cp:lastModifiedBy/>
  <dcterms:modified xsi:type="dcterms:W3CDTF">2026-07-26T00:53:36Z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